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S:\Marketing\Homepages\Vergütung\"/>
    </mc:Choice>
  </mc:AlternateContent>
  <xr:revisionPtr revIDLastSave="0" documentId="13_ncr:1_{BD0401D5-0036-4C9C-9ADC-2377A2E5AD4F}" xr6:coauthVersionLast="47" xr6:coauthVersionMax="47" xr10:uidLastSave="{00000000-0000-0000-0000-000000000000}"/>
  <bookViews>
    <workbookView xWindow="-120" yWindow="-120" windowWidth="29040" windowHeight="15840" xr2:uid="{97B94851-A762-4481-9F17-87A3E9F8AA1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0" i="1" l="1"/>
  <c r="D10" i="1" s="1"/>
  <c r="E10" i="1" s="1"/>
  <c r="C12" i="1"/>
  <c r="D12" i="1" s="1"/>
  <c r="E12" i="1" s="1"/>
  <c r="C9" i="1"/>
  <c r="D9" i="1" s="1"/>
  <c r="E9" i="1" s="1"/>
  <c r="C11" i="1"/>
  <c r="D11" i="1" s="1"/>
  <c r="E11" i="1" s="1"/>
  <c r="E13" i="1" l="1"/>
</calcChain>
</file>

<file path=xl/sharedStrings.xml><?xml version="1.0" encoding="utf-8"?>
<sst xmlns="http://schemas.openxmlformats.org/spreadsheetml/2006/main" count="18" uniqueCount="15">
  <si>
    <t>Q1 2022</t>
  </si>
  <si>
    <t>Rückieferung Energie</t>
  </si>
  <si>
    <t>Herkunftsnachweis</t>
  </si>
  <si>
    <t>Q2 2022</t>
  </si>
  <si>
    <t>Q4 2022</t>
  </si>
  <si>
    <t>Q3 2022</t>
  </si>
  <si>
    <t>Vergütung berechnen CKW</t>
  </si>
  <si>
    <t>Vergütung/kWh</t>
  </si>
  <si>
    <t>Vergütung insgesamt</t>
  </si>
  <si>
    <t>Vergütung pro Jahr</t>
  </si>
  <si>
    <t>(Bitte ausfüllen )</t>
  </si>
  <si>
    <t>kWh Q2</t>
  </si>
  <si>
    <t>kWh Q3</t>
  </si>
  <si>
    <t>kWh Q4</t>
  </si>
  <si>
    <t>kWh Q1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</si>
</sst>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CHF&quot;\ #,##0.00"/>
    <numFmt numFmtId="165" formatCode="0.00\ &quot;CHF/kWh&quot;"/>
    <numFmt numFmtId="166" formatCode="0.00000\ &quot;CHF/kWp&quot;"/>
    <numFmt numFmtId="167" formatCode="0.0000\ &quot;Fr./kWh&quot;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3" fillId="0" borderId="0" xfId="0" applyFont="1"/>
    <xf numFmtId="0" fontId="0" fillId="2" borderId="0" xfId="0" applyFill="1" applyAlignment="1">
      <alignment horizontal="left"/>
    </xf>
    <xf numFmtId="0" fontId="0" fillId="0" borderId="1" xfId="0" applyBorder="1"/>
    <xf numFmtId="0" fontId="1" fillId="0" borderId="1" xfId="0" applyFont="1" applyBorder="1"/>
    <xf numFmtId="0" fontId="1" fillId="3" borderId="1" xfId="0" applyFont="1" applyFill="1" applyBorder="1"/>
    <xf numFmtId="165" fontId="0" fillId="3" borderId="1" xfId="0" applyNumberFormat="1" applyFill="1" applyBorder="1"/>
    <xf numFmtId="164" fontId="0" fillId="3" borderId="1" xfId="0" applyNumberFormat="1" applyFill="1" applyBorder="1"/>
    <xf numFmtId="165" fontId="0" fillId="0" borderId="1" xfId="0" applyNumberFormat="1" applyBorder="1"/>
    <xf numFmtId="0" fontId="1" fillId="0" borderId="2" xfId="0" applyFont="1" applyBorder="1"/>
    <xf numFmtId="165" fontId="0" fillId="0" borderId="2" xfId="0" applyNumberFormat="1" applyBorder="1"/>
    <xf numFmtId="164" fontId="0" fillId="0" borderId="2" xfId="0" applyNumberFormat="1" applyBorder="1"/>
    <xf numFmtId="0" fontId="1" fillId="0" borderId="3" xfId="0" applyFont="1" applyBorder="1"/>
    <xf numFmtId="0" fontId="0" fillId="0" borderId="3" xfId="0" applyBorder="1"/>
    <xf numFmtId="164" fontId="0" fillId="0" borderId="3" xfId="0" applyNumberFormat="1" applyBorder="1"/>
    <xf numFmtId="166" fontId="0" fillId="3" borderId="1" xfId="0" applyNumberFormat="1" applyFill="1" applyBorder="1"/>
    <xf numFmtId="167" fontId="0" fillId="3" borderId="1" xfId="0" applyNumberFormat="1" applyFill="1" applyBorder="1"/>
    <xf numFmtId="167" fontId="0" fillId="0" borderId="1" xfId="0" applyNumberFormat="1" applyBorder="1"/>
    <xf numFmtId="167" fontId="0" fillId="0" borderId="2" xfId="0" applyNumberFormat="1" applyBorder="1"/>
    <xf numFmtId="166" fontId="0" fillId="0" borderId="1" xfId="0" applyNumberFormat="1" applyBorder="1"/>
    <xf numFmtId="164" fontId="0" fillId="4" borderId="1" xfId="0" applyNumberFormat="1" applyFill="1" applyBorder="1"/>
    <xf numFmtId="166" fontId="0" fillId="0" borderId="2" xfId="0" applyNumberFormat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3E2827-3D57-4F72-B280-E68A4D4ABDBC}">
  <sheetPr codeName="Tabelle1"/>
  <dimension ref="A1:E13"/>
  <sheetViews>
    <sheetView tabSelected="1" view="pageLayout" zoomScaleNormal="100" workbookViewId="0">
      <selection activeCell="B19" sqref="B19"/>
    </sheetView>
  </sheetViews>
  <sheetFormatPr baseColWidth="10" defaultRowHeight="15" x14ac:dyDescent="0.25"/>
  <cols>
    <col min="2" max="2" width="20" bestFit="1" customWidth="1"/>
    <col min="3" max="3" width="18.140625" bestFit="1" customWidth="1"/>
    <col min="4" max="4" width="15.140625" bestFit="1" customWidth="1"/>
    <col min="5" max="5" width="19.85546875" bestFit="1" customWidth="1"/>
  </cols>
  <sheetData>
    <row r="1" spans="1:5" ht="28.5" x14ac:dyDescent="0.45">
      <c r="A1" s="1" t="s">
        <v>6</v>
      </c>
    </row>
    <row r="3" spans="1:5" x14ac:dyDescent="0.25">
      <c r="A3" t="s">
        <v>14</v>
      </c>
      <c r="B3" s="3"/>
      <c r="C3" s="2" t="s">
        <v>10</v>
      </c>
    </row>
    <row r="4" spans="1:5" x14ac:dyDescent="0.25">
      <c r="A4" t="s">
        <v>11</v>
      </c>
      <c r="B4" s="3"/>
      <c r="C4" s="2" t="s">
        <v>10</v>
      </c>
    </row>
    <row r="5" spans="1:5" x14ac:dyDescent="0.25">
      <c r="A5" t="s">
        <v>12</v>
      </c>
      <c r="B5" s="3"/>
      <c r="C5" s="2" t="s">
        <v>10</v>
      </c>
    </row>
    <row r="6" spans="1:5" x14ac:dyDescent="0.25">
      <c r="A6" t="s">
        <v>13</v>
      </c>
      <c r="B6" s="3"/>
      <c r="C6" s="2" t="s">
        <v>10</v>
      </c>
    </row>
    <row r="8" spans="1:5" x14ac:dyDescent="0.25">
      <c r="A8" s="4"/>
      <c r="B8" s="5" t="s">
        <v>1</v>
      </c>
      <c r="C8" s="5" t="s">
        <v>2</v>
      </c>
      <c r="D8" s="5" t="s">
        <v>7</v>
      </c>
      <c r="E8" s="5" t="s">
        <v>8</v>
      </c>
    </row>
    <row r="9" spans="1:5" x14ac:dyDescent="0.25">
      <c r="A9" s="6" t="s">
        <v>0</v>
      </c>
      <c r="B9" s="16">
        <v>0.26246000000000003</v>
      </c>
      <c r="C9" s="7">
        <f>IF($B$6&gt;100,0.01,0.02)</f>
        <v>0.02</v>
      </c>
      <c r="D9" s="17">
        <f>SUM(B9:C9)</f>
        <v>0.28246000000000004</v>
      </c>
      <c r="E9" s="8">
        <f>$B$3*D9</f>
        <v>0</v>
      </c>
    </row>
    <row r="10" spans="1:5" x14ac:dyDescent="0.25">
      <c r="A10" s="5" t="s">
        <v>3</v>
      </c>
      <c r="B10" s="20">
        <v>0.21653</v>
      </c>
      <c r="C10" s="9">
        <f>IF($B$6&gt;100,0.01,0.02)</f>
        <v>0.02</v>
      </c>
      <c r="D10" s="18">
        <f t="shared" ref="D10:D12" si="0">SUM(B10:C10)</f>
        <v>0.23652999999999999</v>
      </c>
      <c r="E10" s="21">
        <f>$B$4*D10</f>
        <v>0</v>
      </c>
    </row>
    <row r="11" spans="1:5" x14ac:dyDescent="0.25">
      <c r="A11" s="6" t="s">
        <v>5</v>
      </c>
      <c r="B11" s="16">
        <v>0.40257999999999999</v>
      </c>
      <c r="C11" s="7">
        <f t="shared" ref="C11" si="1">IF($B$6&gt;100,0.01,0.02)</f>
        <v>0.02</v>
      </c>
      <c r="D11" s="17">
        <f t="shared" si="0"/>
        <v>0.42258000000000001</v>
      </c>
      <c r="E11" s="8">
        <f>$B$5*D11</f>
        <v>0</v>
      </c>
    </row>
    <row r="12" spans="1:5" ht="15.75" thickBot="1" x14ac:dyDescent="0.3">
      <c r="A12" s="10" t="s">
        <v>4</v>
      </c>
      <c r="B12" s="22">
        <v>0.19724</v>
      </c>
      <c r="C12" s="11">
        <f>IF($B$6&gt;100,0.01,0.02)</f>
        <v>0.02</v>
      </c>
      <c r="D12" s="19">
        <f t="shared" si="0"/>
        <v>0.21723999999999999</v>
      </c>
      <c r="E12" s="12">
        <f>$B$6*D12</f>
        <v>0</v>
      </c>
    </row>
    <row r="13" spans="1:5" x14ac:dyDescent="0.25">
      <c r="A13" s="13" t="s">
        <v>9</v>
      </c>
      <c r="B13" s="14"/>
      <c r="C13" s="14"/>
      <c r="D13" s="14"/>
      <c r="E13" s="15">
        <f>SUM(E9:E12)</f>
        <v>0</v>
      </c>
    </row>
  </sheetData>
  <sheetProtection selectLockedCells="1"/>
  <protectedRanges>
    <protectedRange algorithmName="SHA-512" hashValue="fCI7cK9o8TYJdlaEbBb/PcVp/Wqin2hnlPCR02wBXyxp/7gykNQDIoVmQbqVbbiwMzgzAjkIr0oFNyP2XrlqwQ==" saltValue="BunjxAYM4ejtlDHEmbmJ5w==" spinCount="100000" sqref="B3:B6" name="Bereich1"/>
  </protectedRange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celine.wermelinger</dc:creator>
  <cp:lastModifiedBy>celine.wermelinger</cp:lastModifiedBy>
  <dcterms:created xsi:type="dcterms:W3CDTF">2022-02-21T15:37:30Z</dcterms:created>
  <dcterms:modified xsi:type="dcterms:W3CDTF">2023-02-09T08:51:56Z</dcterms:modified>
</cp:coreProperties>
</file>